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istaja\Documents\"/>
    </mc:Choice>
  </mc:AlternateContent>
  <bookViews>
    <workbookView xWindow="0" yWindow="0" windowWidth="20490" windowHeight="753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50" i="1"/>
  <c r="D50" i="1"/>
  <c r="C50" i="1"/>
  <c r="E46" i="1"/>
  <c r="D46" i="1"/>
  <c r="C46" i="1"/>
  <c r="B50" i="1"/>
  <c r="B46" i="1"/>
  <c r="C45" i="1"/>
  <c r="B45" i="1"/>
  <c r="E45" i="1"/>
  <c r="D45" i="1"/>
  <c r="E43" i="1"/>
  <c r="D43" i="1"/>
  <c r="C43" i="1"/>
  <c r="B43" i="1"/>
  <c r="E39" i="1"/>
  <c r="D39" i="1"/>
  <c r="C39" i="1"/>
  <c r="B39" i="1"/>
  <c r="E37" i="1"/>
  <c r="D37" i="1"/>
  <c r="C37" i="1"/>
  <c r="B37" i="1"/>
  <c r="E34" i="1"/>
  <c r="D34" i="1"/>
  <c r="C34" i="1"/>
  <c r="B34" i="1"/>
  <c r="E28" i="1"/>
  <c r="D28" i="1"/>
  <c r="C28" i="1"/>
  <c r="B28" i="1"/>
  <c r="E23" i="1"/>
  <c r="D23" i="1"/>
  <c r="C23" i="1"/>
  <c r="B23" i="1"/>
  <c r="E22" i="1"/>
  <c r="D22" i="1"/>
  <c r="C22" i="1"/>
  <c r="B22" i="1"/>
  <c r="E21" i="1"/>
  <c r="D21" i="1"/>
  <c r="C21" i="1"/>
  <c r="B21" i="1"/>
</calcChain>
</file>

<file path=xl/sharedStrings.xml><?xml version="1.0" encoding="utf-8"?>
<sst xmlns="http://schemas.openxmlformats.org/spreadsheetml/2006/main" count="49" uniqueCount="42">
  <si>
    <t>Piikkiön Sosialidemokraatinen ty</t>
  </si>
  <si>
    <t>ta 2017</t>
  </si>
  <si>
    <t>ta 2016</t>
  </si>
  <si>
    <t>tp 2015</t>
  </si>
  <si>
    <t>tp 2014</t>
  </si>
  <si>
    <t xml:space="preserve"> VARSINAINEN TOIMINTA</t>
  </si>
  <si>
    <t xml:space="preserve"> Toiminnanala 1</t>
  </si>
  <si>
    <t xml:space="preserve">          3001 Muut tuotot</t>
  </si>
  <si>
    <t xml:space="preserve">      Tuotot</t>
  </si>
  <si>
    <t xml:space="preserve">      Kulut</t>
  </si>
  <si>
    <t xml:space="preserve">              3070 Vastikkeet ja vuokrat</t>
  </si>
  <si>
    <t xml:space="preserve">              3022 Jäsenmaksut</t>
  </si>
  <si>
    <t xml:space="preserve"> </t>
  </si>
  <si>
    <t xml:space="preserve">              3072 Kahvitarvikkeet</t>
  </si>
  <si>
    <t xml:space="preserve">              3073 Matkakulut</t>
  </si>
  <si>
    <t xml:space="preserve">              3074 Posti ja puhelin</t>
  </si>
  <si>
    <t xml:space="preserve">              3027 Konttoritarvikkeet</t>
  </si>
  <si>
    <t xml:space="preserve">              3075 Pankkikulut</t>
  </si>
  <si>
    <t xml:space="preserve">              3076 Ilmoitukset</t>
  </si>
  <si>
    <t xml:space="preserve">              3077 Vesi, sähkö, lämmitys toimitilat</t>
  </si>
  <si>
    <t xml:space="preserve">              3078 Kirjanpito, tilintarkastus</t>
  </si>
  <si>
    <t xml:space="preserve">              3038 Vaalivuoden kuluja</t>
  </si>
  <si>
    <t xml:space="preserve">              30790 Muut varsin toiminnan kuut</t>
  </si>
  <si>
    <t xml:space="preserve">           Muut kulut</t>
  </si>
  <si>
    <t xml:space="preserve">           Kulut yhteensä</t>
  </si>
  <si>
    <t xml:space="preserve">      Toiminnanala 1 yhteensä</t>
  </si>
  <si>
    <t xml:space="preserve"> Toiminnanala 2</t>
  </si>
  <si>
    <t xml:space="preserve">      Toiminnanala 2 yhteensä</t>
  </si>
  <si>
    <t xml:space="preserve"> Tuotto-/kulujäämä</t>
  </si>
  <si>
    <t xml:space="preserve"> Varainhankinta</t>
  </si>
  <si>
    <t xml:space="preserve">         4000 Jäsenmaksut saadut</t>
  </si>
  <si>
    <t xml:space="preserve">         4350 Puolueverotuotto</t>
  </si>
  <si>
    <t xml:space="preserve">         43500 Vuokratuotot alv </t>
  </si>
  <si>
    <t xml:space="preserve">      Tuotot yhteensä</t>
  </si>
  <si>
    <t xml:space="preserve">         4850 Yhtiövastikkeet alv </t>
  </si>
  <si>
    <t xml:space="preserve">         48500 Huoneistojen käytön menot alv </t>
  </si>
  <si>
    <t xml:space="preserve">      Kulut yhteensä</t>
  </si>
  <si>
    <t xml:space="preserve"> Sijoitus- ja rahoitustoiminta</t>
  </si>
  <si>
    <t xml:space="preserve">         5300 Korkotuotot</t>
  </si>
  <si>
    <t xml:space="preserve">         5700 sijoitusten arvonalennukset</t>
  </si>
  <si>
    <t xml:space="preserve"> TILIKAUDEN TULOS</t>
  </si>
  <si>
    <t xml:space="preserve"> TILIKAUDEN YLI-/ALIJÄÄMÄ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</si>
</sst>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E54" sqref="E54"/>
    </sheetView>
  </sheetViews>
  <sheetFormatPr defaultRowHeight="15" x14ac:dyDescent="0.25"/>
  <cols>
    <col min="1" max="1" width="40.28515625" customWidth="1"/>
    <col min="2" max="2" width="14" customWidth="1"/>
    <col min="3" max="3" width="13.28515625" customWidth="1"/>
    <col min="4" max="4" width="15.42578125" customWidth="1"/>
    <col min="5" max="5" width="13.85546875" customWidth="1"/>
  </cols>
  <sheetData>
    <row r="1" spans="1:5" x14ac:dyDescent="0.25">
      <c r="A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4" spans="1:5" x14ac:dyDescent="0.25">
      <c r="A4" t="s">
        <v>5</v>
      </c>
    </row>
    <row r="5" spans="1:5" x14ac:dyDescent="0.25">
      <c r="A5" t="s">
        <v>6</v>
      </c>
    </row>
    <row r="6" spans="1:5" x14ac:dyDescent="0.25">
      <c r="A6" t="s">
        <v>7</v>
      </c>
      <c r="D6">
        <v>0</v>
      </c>
      <c r="E6">
        <v>0</v>
      </c>
    </row>
    <row r="7" spans="1:5" x14ac:dyDescent="0.25">
      <c r="A7" t="s">
        <v>8</v>
      </c>
      <c r="D7">
        <v>0</v>
      </c>
      <c r="E7">
        <v>0</v>
      </c>
    </row>
    <row r="8" spans="1:5" x14ac:dyDescent="0.25">
      <c r="A8" t="s">
        <v>9</v>
      </c>
    </row>
    <row r="9" spans="1:5" x14ac:dyDescent="0.25">
      <c r="A9" t="s">
        <v>10</v>
      </c>
      <c r="B9" s="1">
        <v>-1420</v>
      </c>
      <c r="C9" s="1">
        <v>-1350</v>
      </c>
      <c r="D9">
        <v>-1416</v>
      </c>
      <c r="E9">
        <v>-1416</v>
      </c>
    </row>
    <row r="10" spans="1:5" x14ac:dyDescent="0.25">
      <c r="A10" t="s">
        <v>11</v>
      </c>
      <c r="B10" t="s">
        <v>12</v>
      </c>
      <c r="C10" t="s">
        <v>12</v>
      </c>
      <c r="D10">
        <v>0</v>
      </c>
      <c r="E10">
        <v>0</v>
      </c>
    </row>
    <row r="11" spans="1:5" x14ac:dyDescent="0.25">
      <c r="A11" t="s">
        <v>13</v>
      </c>
      <c r="B11" s="1">
        <v>-150</v>
      </c>
      <c r="C11" s="1">
        <v>-250</v>
      </c>
      <c r="D11">
        <v>-86.79</v>
      </c>
      <c r="E11">
        <v>-88.07</v>
      </c>
    </row>
    <row r="12" spans="1:5" x14ac:dyDescent="0.25">
      <c r="A12" t="s">
        <v>14</v>
      </c>
      <c r="B12" s="1">
        <v>-300</v>
      </c>
      <c r="C12" s="1">
        <v>-500</v>
      </c>
      <c r="D12">
        <v>-125.1</v>
      </c>
      <c r="E12">
        <v>-169</v>
      </c>
    </row>
    <row r="13" spans="1:5" x14ac:dyDescent="0.25">
      <c r="A13" t="s">
        <v>15</v>
      </c>
      <c r="B13" s="1">
        <v>-400</v>
      </c>
      <c r="C13" s="1">
        <v>-450</v>
      </c>
      <c r="D13">
        <v>-284.14999999999998</v>
      </c>
      <c r="E13">
        <v>-331.53</v>
      </c>
    </row>
    <row r="14" spans="1:5" x14ac:dyDescent="0.25">
      <c r="A14" t="s">
        <v>16</v>
      </c>
      <c r="B14" t="s">
        <v>12</v>
      </c>
      <c r="C14" t="s">
        <v>12</v>
      </c>
      <c r="D14">
        <v>0</v>
      </c>
      <c r="E14">
        <v>0</v>
      </c>
    </row>
    <row r="15" spans="1:5" x14ac:dyDescent="0.25">
      <c r="A15" t="s">
        <v>17</v>
      </c>
      <c r="B15" s="1">
        <v>-120</v>
      </c>
      <c r="C15" s="1">
        <v>-150</v>
      </c>
      <c r="D15">
        <v>-96.4</v>
      </c>
      <c r="E15">
        <v>-108.37</v>
      </c>
    </row>
    <row r="16" spans="1:5" x14ac:dyDescent="0.25">
      <c r="A16" t="s">
        <v>18</v>
      </c>
      <c r="B16" s="1">
        <v>-1000</v>
      </c>
      <c r="C16" s="1">
        <v>-1000</v>
      </c>
      <c r="D16">
        <v>-4975.2</v>
      </c>
      <c r="E16">
        <v>-4560.97</v>
      </c>
    </row>
    <row r="17" spans="1:5" x14ac:dyDescent="0.25">
      <c r="A17" t="s">
        <v>19</v>
      </c>
      <c r="B17" s="1">
        <v>-750</v>
      </c>
      <c r="C17" s="1">
        <v>-750</v>
      </c>
      <c r="D17">
        <v>-884.18</v>
      </c>
      <c r="E17">
        <v>-613.29999999999995</v>
      </c>
    </row>
    <row r="18" spans="1:5" x14ac:dyDescent="0.25">
      <c r="A18" t="s">
        <v>20</v>
      </c>
      <c r="B18" s="1">
        <v>-450</v>
      </c>
      <c r="C18" s="1">
        <v>-800</v>
      </c>
      <c r="D18">
        <v>-354.64</v>
      </c>
      <c r="E18">
        <v>-410.44</v>
      </c>
    </row>
    <row r="19" spans="1:5" x14ac:dyDescent="0.25">
      <c r="A19" t="s">
        <v>21</v>
      </c>
      <c r="B19" s="1">
        <v>-5000</v>
      </c>
      <c r="C19" s="1">
        <v>-2000</v>
      </c>
      <c r="D19">
        <v>0</v>
      </c>
      <c r="E19">
        <v>0</v>
      </c>
    </row>
    <row r="20" spans="1:5" x14ac:dyDescent="0.25">
      <c r="A20" t="s">
        <v>22</v>
      </c>
      <c r="B20" s="1">
        <v>-1000</v>
      </c>
      <c r="C20" s="1">
        <v>-3900</v>
      </c>
      <c r="D20">
        <v>-478.98</v>
      </c>
      <c r="E20">
        <v>-898.4</v>
      </c>
    </row>
    <row r="21" spans="1:5" x14ac:dyDescent="0.25">
      <c r="A21" t="s">
        <v>23</v>
      </c>
      <c r="B21" s="1">
        <f>+SUM(B9:B20)</f>
        <v>-10590</v>
      </c>
      <c r="C21" s="1">
        <f t="shared" ref="C21:E21" si="0">+SUM(C9:C20)</f>
        <v>-11150</v>
      </c>
      <c r="D21" s="1">
        <f t="shared" si="0"/>
        <v>-8701.4399999999987</v>
      </c>
      <c r="E21" s="1">
        <f t="shared" si="0"/>
        <v>-8596.08</v>
      </c>
    </row>
    <row r="22" spans="1:5" x14ac:dyDescent="0.25">
      <c r="A22" t="s">
        <v>24</v>
      </c>
      <c r="B22" s="1">
        <f>+B21</f>
        <v>-10590</v>
      </c>
      <c r="C22" s="1">
        <f t="shared" ref="C22:E23" si="1">+C21</f>
        <v>-11150</v>
      </c>
      <c r="D22" s="1">
        <f t="shared" si="1"/>
        <v>-8701.4399999999987</v>
      </c>
      <c r="E22" s="1">
        <f t="shared" si="1"/>
        <v>-8596.08</v>
      </c>
    </row>
    <row r="23" spans="1:5" x14ac:dyDescent="0.25">
      <c r="A23" t="s">
        <v>25</v>
      </c>
      <c r="B23" s="1">
        <f>+B22</f>
        <v>-10590</v>
      </c>
      <c r="C23" s="1">
        <f t="shared" si="1"/>
        <v>-11150</v>
      </c>
      <c r="D23" s="1">
        <f t="shared" si="1"/>
        <v>-8701.4399999999987</v>
      </c>
      <c r="E23" s="1">
        <f t="shared" si="1"/>
        <v>-8596.08</v>
      </c>
    </row>
    <row r="24" spans="1:5" x14ac:dyDescent="0.25">
      <c r="A24" t="s">
        <v>26</v>
      </c>
    </row>
    <row r="25" spans="1:5" x14ac:dyDescent="0.25">
      <c r="A25" t="s">
        <v>27</v>
      </c>
      <c r="C25">
        <v>0</v>
      </c>
      <c r="D25">
        <v>0</v>
      </c>
      <c r="E25">
        <v>0</v>
      </c>
    </row>
    <row r="28" spans="1:5" x14ac:dyDescent="0.25">
      <c r="A28" t="s">
        <v>28</v>
      </c>
      <c r="B28" s="1">
        <f>+B23</f>
        <v>-10590</v>
      </c>
      <c r="C28" s="1">
        <f t="shared" ref="C28:E28" si="2">+C23</f>
        <v>-11150</v>
      </c>
      <c r="D28" s="1">
        <f t="shared" si="2"/>
        <v>-8701.4399999999987</v>
      </c>
      <c r="E28" s="1">
        <f t="shared" si="2"/>
        <v>-8596.08</v>
      </c>
    </row>
    <row r="30" spans="1:5" x14ac:dyDescent="0.25">
      <c r="A30" t="s">
        <v>29</v>
      </c>
    </row>
    <row r="31" spans="1:5" x14ac:dyDescent="0.25">
      <c r="A31" t="s">
        <v>30</v>
      </c>
      <c r="B31" s="1">
        <v>200</v>
      </c>
      <c r="C31" s="1">
        <v>200</v>
      </c>
      <c r="D31">
        <v>229.14</v>
      </c>
      <c r="E31">
        <v>215.81</v>
      </c>
    </row>
    <row r="32" spans="1:5" x14ac:dyDescent="0.25">
      <c r="A32" t="s">
        <v>31</v>
      </c>
      <c r="B32" s="1">
        <v>100</v>
      </c>
      <c r="C32" s="1">
        <v>100</v>
      </c>
      <c r="D32">
        <v>12</v>
      </c>
      <c r="E32">
        <v>129</v>
      </c>
    </row>
    <row r="33" spans="1:5" x14ac:dyDescent="0.25">
      <c r="A33" t="s">
        <v>32</v>
      </c>
      <c r="B33" s="1">
        <v>25200</v>
      </c>
      <c r="C33" s="1">
        <v>25200</v>
      </c>
      <c r="D33">
        <v>25544.86</v>
      </c>
      <c r="E33">
        <v>25079.06</v>
      </c>
    </row>
    <row r="34" spans="1:5" x14ac:dyDescent="0.25">
      <c r="A34" t="s">
        <v>33</v>
      </c>
      <c r="B34" s="1">
        <f>SUM(B31:B33)</f>
        <v>25500</v>
      </c>
      <c r="C34" s="1">
        <f t="shared" ref="C34:E34" si="3">SUM(C31:C33)</f>
        <v>25500</v>
      </c>
      <c r="D34" s="1">
        <f t="shared" si="3"/>
        <v>25786</v>
      </c>
      <c r="E34" s="1">
        <f t="shared" si="3"/>
        <v>25423.870000000003</v>
      </c>
    </row>
    <row r="35" spans="1:5" x14ac:dyDescent="0.25">
      <c r="A35" t="s">
        <v>34</v>
      </c>
      <c r="B35" s="1">
        <v>-10800</v>
      </c>
      <c r="C35" s="1">
        <v>-9000</v>
      </c>
      <c r="D35">
        <v>-8829.2999999999993</v>
      </c>
      <c r="E35">
        <v>-9239.2800000000007</v>
      </c>
    </row>
    <row r="36" spans="1:5" x14ac:dyDescent="0.25">
      <c r="A36" t="s">
        <v>35</v>
      </c>
      <c r="B36" s="1">
        <v>-300</v>
      </c>
      <c r="C36" s="1">
        <v>-500</v>
      </c>
      <c r="D36">
        <v>-286</v>
      </c>
      <c r="E36">
        <v>-331</v>
      </c>
    </row>
    <row r="37" spans="1:5" x14ac:dyDescent="0.25">
      <c r="A37" t="s">
        <v>36</v>
      </c>
      <c r="B37" s="1">
        <f>SUM(B35:B36)</f>
        <v>-11100</v>
      </c>
      <c r="C37" s="1">
        <f t="shared" ref="C37:E37" si="4">SUM(C35:C36)</f>
        <v>-9500</v>
      </c>
      <c r="D37" s="1">
        <f t="shared" si="4"/>
        <v>-9115.2999999999993</v>
      </c>
      <c r="E37" s="1">
        <f t="shared" si="4"/>
        <v>-9570.2800000000007</v>
      </c>
    </row>
    <row r="39" spans="1:5" x14ac:dyDescent="0.25">
      <c r="A39" t="s">
        <v>28</v>
      </c>
      <c r="B39" s="1">
        <f>+B34+B37</f>
        <v>14400</v>
      </c>
      <c r="C39" s="1">
        <f t="shared" ref="C39:E39" si="5">+C34+C37</f>
        <v>16000</v>
      </c>
      <c r="D39" s="1">
        <f t="shared" si="5"/>
        <v>16670.7</v>
      </c>
      <c r="E39" s="1">
        <f t="shared" si="5"/>
        <v>15853.590000000002</v>
      </c>
    </row>
    <row r="41" spans="1:5" x14ac:dyDescent="0.25">
      <c r="A41" t="s">
        <v>37</v>
      </c>
    </row>
    <row r="42" spans="1:5" x14ac:dyDescent="0.25">
      <c r="A42" t="s">
        <v>38</v>
      </c>
      <c r="B42" s="1">
        <v>2000</v>
      </c>
      <c r="C42" s="1">
        <v>4000</v>
      </c>
      <c r="D42">
        <v>3099.62</v>
      </c>
      <c r="E42">
        <v>4040.35</v>
      </c>
    </row>
    <row r="43" spans="1:5" x14ac:dyDescent="0.25">
      <c r="A43" t="s">
        <v>8</v>
      </c>
      <c r="B43" s="1">
        <f>+B42</f>
        <v>2000</v>
      </c>
      <c r="C43" s="1">
        <f t="shared" ref="C43:E43" si="6">+C42</f>
        <v>4000</v>
      </c>
      <c r="D43" s="1">
        <f t="shared" si="6"/>
        <v>3099.62</v>
      </c>
      <c r="E43" s="1">
        <f t="shared" si="6"/>
        <v>4040.35</v>
      </c>
    </row>
    <row r="44" spans="1:5" x14ac:dyDescent="0.25">
      <c r="A44" t="s">
        <v>39</v>
      </c>
      <c r="D44">
        <v>-42.05</v>
      </c>
      <c r="E44">
        <v>0</v>
      </c>
    </row>
    <row r="45" spans="1:5" x14ac:dyDescent="0.25">
      <c r="A45" t="s">
        <v>9</v>
      </c>
      <c r="B45" s="1">
        <f t="shared" ref="B45:C45" si="7">+B44</f>
        <v>0</v>
      </c>
      <c r="C45" s="1">
        <f t="shared" si="7"/>
        <v>0</v>
      </c>
      <c r="D45" s="1">
        <f>+D44</f>
        <v>-42.05</v>
      </c>
      <c r="E45" s="1">
        <f>+E44</f>
        <v>0</v>
      </c>
    </row>
    <row r="46" spans="1:5" x14ac:dyDescent="0.25">
      <c r="A46" t="s">
        <v>28</v>
      </c>
      <c r="B46" s="1">
        <f>+B28+B39+B43+B45</f>
        <v>5810</v>
      </c>
      <c r="C46" s="1">
        <f t="shared" ref="C46:E46" si="8">+C28+C39+C43+C45</f>
        <v>8850</v>
      </c>
      <c r="D46" s="1">
        <f t="shared" si="8"/>
        <v>11026.830000000002</v>
      </c>
      <c r="E46" s="1">
        <f t="shared" si="8"/>
        <v>11297.860000000002</v>
      </c>
    </row>
    <row r="50" spans="1:5" x14ac:dyDescent="0.25">
      <c r="A50" t="s">
        <v>40</v>
      </c>
      <c r="B50" s="1">
        <f>+B46</f>
        <v>5810</v>
      </c>
      <c r="C50" s="1">
        <f t="shared" ref="C50:E50" si="9">+C46</f>
        <v>8850</v>
      </c>
      <c r="D50" s="1">
        <f t="shared" si="9"/>
        <v>11026.830000000002</v>
      </c>
      <c r="E50" s="1">
        <f t="shared" si="9"/>
        <v>11297.860000000002</v>
      </c>
    </row>
    <row r="53" spans="1:5" x14ac:dyDescent="0.25">
      <c r="A53" t="s">
        <v>41</v>
      </c>
      <c r="B53" s="1">
        <v>5810</v>
      </c>
      <c r="C53" s="1">
        <f>+C50</f>
        <v>8850</v>
      </c>
      <c r="D53" s="1">
        <f>+D50</f>
        <v>11026.830000000002</v>
      </c>
      <c r="E53" s="1">
        <f>+E50</f>
        <v>11297.860000000002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2016-11-15T14:22:29Z</cp:lastPrinted>
  <dcterms:created xsi:type="dcterms:W3CDTF">2016-11-15T13:49:21Z</dcterms:created>
  <dcterms:modified xsi:type="dcterms:W3CDTF">2016-11-15T14:32:39Z</dcterms:modified>
</cp:coreProperties>
</file>